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vin.delaguilav\Desktop\INFORMACIÓN PÚBLICA 2025\IP MENSUAL 2025\IP DIRECCION FINANCIERA FEBRERO 2025\IP UNIDAD DE TESORERIA FEB2025\EDITABLE IP UNIDAD DE TESORERIA FEB2025\"/>
    </mc:Choice>
  </mc:AlternateContent>
  <xr:revisionPtr revIDLastSave="0" documentId="13_ncr:1_{04D8610A-B860-4C39-8B2C-465C80387352}" xr6:coauthVersionLast="47" xr6:coauthVersionMax="47" xr10:uidLastSave="{00000000-0000-0000-0000-000000000000}"/>
  <bookViews>
    <workbookView xWindow="-120" yWindow="-120" windowWidth="29040" windowHeight="15840" xr2:uid="{87CECABF-3AE9-4B9C-9A76-53E1BD88E8E2}"/>
  </bookViews>
  <sheets>
    <sheet name="Pagos por FR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0" i="3" l="1"/>
  <c r="B91" i="3"/>
  <c r="B92" i="3" s="1"/>
  <c r="B93" i="3" s="1"/>
  <c r="B94" i="3" s="1"/>
  <c r="B95" i="3" s="1"/>
  <c r="B96" i="3" s="1"/>
  <c r="B97" i="3" s="1"/>
  <c r="B98" i="3" s="1"/>
  <c r="B99" i="3" s="1"/>
  <c r="B71" i="3"/>
  <c r="B72" i="3" s="1"/>
  <c r="B73" i="3" s="1"/>
  <c r="B74" i="3" s="1"/>
  <c r="B75" i="3" s="1"/>
  <c r="B76" i="3" s="1"/>
  <c r="B77" i="3" s="1"/>
  <c r="B78" i="3" s="1"/>
  <c r="B79" i="3" s="1"/>
  <c r="B80" i="3" s="1"/>
  <c r="B81" i="3" s="1"/>
  <c r="B51" i="3"/>
  <c r="B52" i="3" s="1"/>
  <c r="B53" i="3" s="1"/>
  <c r="B54" i="3" s="1"/>
  <c r="B55" i="3" s="1"/>
  <c r="B56" i="3" s="1"/>
  <c r="B57" i="3" s="1"/>
  <c r="B58" i="3" s="1"/>
  <c r="B59" i="3" s="1"/>
  <c r="B60" i="3" s="1"/>
  <c r="B61" i="3" s="1"/>
  <c r="B62" i="3" s="1"/>
  <c r="B63" i="3" s="1"/>
  <c r="B64" i="3" s="1"/>
  <c r="B65" i="3" s="1"/>
  <c r="B66" i="3" s="1"/>
  <c r="B67" i="3" s="1"/>
  <c r="B68" i="3" s="1"/>
  <c r="B13" i="3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</calcChain>
</file>

<file path=xl/sharedStrings.xml><?xml version="1.0" encoding="utf-8"?>
<sst xmlns="http://schemas.openxmlformats.org/spreadsheetml/2006/main" count="218" uniqueCount="193">
  <si>
    <t>Responsable de la actualización de información: Magda Eugenia Terrasé Reyes</t>
  </si>
  <si>
    <t>No.</t>
  </si>
  <si>
    <t>Fecha:  11/03/2025</t>
  </si>
  <si>
    <t>Reporte de Pagos Realizados por medio de Fondo Rotativo</t>
  </si>
  <si>
    <t>Mes de Febrero 2025</t>
  </si>
  <si>
    <t>Fecha</t>
  </si>
  <si>
    <t>Autorización</t>
  </si>
  <si>
    <t>Descripción</t>
  </si>
  <si>
    <t>Egresos</t>
  </si>
  <si>
    <t>TCI:</t>
  </si>
  <si>
    <t>XXXX-XXXX-XXXX-775</t>
  </si>
  <si>
    <t>2025-02-04T14:25:24</t>
  </si>
  <si>
    <t>009994600211222</t>
  </si>
  <si>
    <t>ENERGUATE DEOCSA WEB     GUATEMALA    GT</t>
  </si>
  <si>
    <t>2025-02-04T14:28:21</t>
  </si>
  <si>
    <t>005722820811883</t>
  </si>
  <si>
    <t>MI PAGO CLARO NEONET PGW GUATEMALA    GT</t>
  </si>
  <si>
    <t>2025-02-04T14:31:19</t>
  </si>
  <si>
    <t>000162550442241</t>
  </si>
  <si>
    <t>MI CLARO EXPRESS  -3DS-I-GUATEMALA    GT</t>
  </si>
  <si>
    <t>2025-02-04T14:32:54</t>
  </si>
  <si>
    <t>000162910611216</t>
  </si>
  <si>
    <t>2025-02-06T13:29:25</t>
  </si>
  <si>
    <t>20250206090523772</t>
  </si>
  <si>
    <t>Retiro en Ventanilla CHN Beneficiario: ANDY WESLEY QUIEJ COY</t>
  </si>
  <si>
    <t>2025-02-06T13:32:29</t>
  </si>
  <si>
    <t>20250206090629956</t>
  </si>
  <si>
    <t>Retiro en Ventanilla CHN Beneficiario: CHRISTOPHER DANIELS SANCHEZ MARTINEZ</t>
  </si>
  <si>
    <t>2025-02-06T14:40:13</t>
  </si>
  <si>
    <t>20250206090318978</t>
  </si>
  <si>
    <t>Retiro en Ventanilla CHN Beneficiario: CARLOS HUMBERTO ZAMORA POLANCO</t>
  </si>
  <si>
    <t>2025-02-06T14:47:36</t>
  </si>
  <si>
    <t>20250206090304878</t>
  </si>
  <si>
    <t>Retiro en Ventanilla CHN Beneficiario: EDIN DANIEL PEREZ CATALAN</t>
  </si>
  <si>
    <t>2025-02-07T14:53:50</t>
  </si>
  <si>
    <t>20250206090335617</t>
  </si>
  <si>
    <t>Retiro en Ventanilla CHN Beneficiario: JUAN ANTONIO MURALLES DAVILA</t>
  </si>
  <si>
    <t>2025-02-08T11:48:13</t>
  </si>
  <si>
    <t>20250206090501068</t>
  </si>
  <si>
    <t>Retiro en Ventanilla CHN Beneficiario: LESLIE SALLURY DELGADO REYES</t>
  </si>
  <si>
    <t>2025-02-09T17:17:54</t>
  </si>
  <si>
    <t>20250207120803981</t>
  </si>
  <si>
    <t>Retiro en Ventanilla CHN Beneficiario: PAMELA MAYTORENA RALDA RODRIGUEZ</t>
  </si>
  <si>
    <t>2025-02-10T12:54:34</t>
  </si>
  <si>
    <t>20250206090435141</t>
  </si>
  <si>
    <t>Retiro en Ventanilla CHN Beneficiario: JOSUE ALEJANDRO SILIEZAR RODRIGUEZ</t>
  </si>
  <si>
    <t>2025-02-10T12:56:13</t>
  </si>
  <si>
    <t>20250206090415081</t>
  </si>
  <si>
    <t>Retiro en Ventanilla CHN Beneficiario: TALLI MARIO ROBERTO BAUTISTA BETETA</t>
  </si>
  <si>
    <t>2025-02-10T18:52:25</t>
  </si>
  <si>
    <t>20250207120739269</t>
  </si>
  <si>
    <t>Retiro en Ventanilla CHN Beneficiario: ESVIN LEONEL PEÑA PEREZ</t>
  </si>
  <si>
    <t>2025-02-12T08:53:50</t>
  </si>
  <si>
    <t>20250207120823479</t>
  </si>
  <si>
    <t>Retiro en Ventanilla CHN Beneficiario: LESTER ARNOLDO FALLA MORALES</t>
  </si>
  <si>
    <t>2025-02-12T09:54:52</t>
  </si>
  <si>
    <t>20250210124638413</t>
  </si>
  <si>
    <t>Retiro en Ventanilla CHN Beneficiario: MAYANIN YADIRA MENENDEZ</t>
  </si>
  <si>
    <t>2025-02-12T09:55:25</t>
  </si>
  <si>
    <t>20250212083321249</t>
  </si>
  <si>
    <t>2025-02-12T12:20:28</t>
  </si>
  <si>
    <t>20250206090351808</t>
  </si>
  <si>
    <t>Retiro en Ventanilla CHN Beneficiario: RITA MARIA PONCE LOPEZ</t>
  </si>
  <si>
    <t>2025-02-12T15:02:18</t>
  </si>
  <si>
    <t>20250212083415625</t>
  </si>
  <si>
    <t>Retiro en Ventanilla CHN Beneficiario: JUAN JOSE MARROQUIN SALAZAR</t>
  </si>
  <si>
    <t>2025-02-12T15:40:32</t>
  </si>
  <si>
    <t>20250206090601135</t>
  </si>
  <si>
    <t>Retiro en Ventanilla CHN Beneficiario: ERWIN ANDERSON GARCIA HERNANDEZ</t>
  </si>
  <si>
    <t>2025-02-12T16:00:38</t>
  </si>
  <si>
    <t>20250207120637873</t>
  </si>
  <si>
    <t>Retiro en Ventanilla CHN Beneficiario: ELBA LUCRECIA PRERA GRANADOS</t>
  </si>
  <si>
    <t>2025-02-12T16:00:52</t>
  </si>
  <si>
    <t>20250206091615369</t>
  </si>
  <si>
    <t>2025-02-12T16:01:06</t>
  </si>
  <si>
    <t>20250210124704391</t>
  </si>
  <si>
    <t>2025-02-12T16:07:26</t>
  </si>
  <si>
    <t>20250212122101141</t>
  </si>
  <si>
    <t>Retiro en Ventanilla CHN Beneficiario: AURA ANTONIA CIFUENTES HERNANDEZ</t>
  </si>
  <si>
    <t>2025-02-12T16:32:52</t>
  </si>
  <si>
    <t>20250212122047470</t>
  </si>
  <si>
    <t>Retiro en Ventanilla CHN Beneficiario: JORGE HAROLDO RODAS RAMIREZ</t>
  </si>
  <si>
    <t>2025-02-12T17:53:16</t>
  </si>
  <si>
    <t>20250212083335086</t>
  </si>
  <si>
    <t>Retiro en Ventanilla CHN Beneficiario: ANDRES  PUENTE PEREZ</t>
  </si>
  <si>
    <t>2025-02-13T13:00:55</t>
  </si>
  <si>
    <t>20250212083431565</t>
  </si>
  <si>
    <t>Retiro en Ventanilla CHN Beneficiario: VANESSA JUDITH CAMACHO GARCIA</t>
  </si>
  <si>
    <t>2025-02-13T13:01:28</t>
  </si>
  <si>
    <t>20250212122029780</t>
  </si>
  <si>
    <t>2025-02-13T15:06:14</t>
  </si>
  <si>
    <t>20250212083400579</t>
  </si>
  <si>
    <t>Retiro en Ventanilla CHN Beneficiario: EDUARDO JUNIOR ALVARADO GUZMAN</t>
  </si>
  <si>
    <t>2025-02-13T15:38:00</t>
  </si>
  <si>
    <t>20250212083530570</t>
  </si>
  <si>
    <t>Retiro en Ventanilla CHN Beneficiario: HANYA DANIELA  SANCHEZ DUBON</t>
  </si>
  <si>
    <t>2025-02-13T16:10:21</t>
  </si>
  <si>
    <t>20250207120654724</t>
  </si>
  <si>
    <t>Retiro en Ventanilla CHN Beneficiario: EDGAR EDUARDO MARTINEZ ARIAS</t>
  </si>
  <si>
    <t>2025-02-14T08:54:13</t>
  </si>
  <si>
    <t>20250212083615347</t>
  </si>
  <si>
    <t>2025-02-14T09:47:45</t>
  </si>
  <si>
    <t>20250212083450245</t>
  </si>
  <si>
    <t>Retiro en Ventanilla CHN Beneficiario: CRISTOPHER ISAAC MORALES MAZARIEGOS</t>
  </si>
  <si>
    <t>2025-02-14T12:23:39</t>
  </si>
  <si>
    <t>20250212083511149</t>
  </si>
  <si>
    <t>Retiro en Ventanilla CHN Beneficiario: JOSUE GREGORIO CANASTUJ SANTOS</t>
  </si>
  <si>
    <t>2025-02-14T16:16:53</t>
  </si>
  <si>
    <t>20250207120717956</t>
  </si>
  <si>
    <t>Retiro en Ventanilla CHN Beneficiario: SERGIO ANTONIO PORTILLO</t>
  </si>
  <si>
    <t>2025-02-14T16:17:18</t>
  </si>
  <si>
    <t>20250210124721354</t>
  </si>
  <si>
    <t>2025-02-17T14:19:00</t>
  </si>
  <si>
    <t>20250212083549084</t>
  </si>
  <si>
    <t>Retiro en Ventanilla CHN Beneficiario: REBECA AZUCENA  PINTO COJULUM</t>
  </si>
  <si>
    <t>2025-02-18T15:32:07</t>
  </si>
  <si>
    <t>006386920010411</t>
  </si>
  <si>
    <t>EEGSA WEB REF.:0002078180GUATEMALA    GT</t>
  </si>
  <si>
    <t>2025-02-18T15:34:27</t>
  </si>
  <si>
    <t>20250218130005035</t>
  </si>
  <si>
    <t>Retiro en Ventanilla CHN Beneficiario: JULIO ROBERTO SAAVEDRA PINETTA</t>
  </si>
  <si>
    <t>2025-02-19T09:48:13</t>
  </si>
  <si>
    <t>20250212083250767</t>
  </si>
  <si>
    <t>Retiro en Ventanilla CHN Beneficiario: ANA LISETH SIERRA SAM</t>
  </si>
  <si>
    <t>2025-02-21T16:49:42</t>
  </si>
  <si>
    <t>20250212083307188</t>
  </si>
  <si>
    <t>Retiro en Ventanilla CHN Beneficiario: WENDY DALILA VASQUEZ DE LEON</t>
  </si>
  <si>
    <t>2025-02-22T10:54:29</t>
  </si>
  <si>
    <t>20250221151128813</t>
  </si>
  <si>
    <t>Retiro en Ventanilla CHN Beneficiario: SUILMA VIRIDIANA CANO GABRIEL</t>
  </si>
  <si>
    <t>2025-02-24T15:39:30</t>
  </si>
  <si>
    <t>007496710983244</t>
  </si>
  <si>
    <t>2025-02-24T15:43:40</t>
  </si>
  <si>
    <t>007633230010211</t>
  </si>
  <si>
    <t>2025-02-25T10:53:46</t>
  </si>
  <si>
    <t>006456710227311</t>
  </si>
  <si>
    <t>EEGSA WEB REF.:0001361417GUATEMALA    GT</t>
  </si>
  <si>
    <t>2025-02-25T12:46:52</t>
  </si>
  <si>
    <t>20250206090541859</t>
  </si>
  <si>
    <t>Retiro en Ventanilla CHN Beneficiario: MARIA DEL CARMEN MANSILLA GIRON</t>
  </si>
  <si>
    <t>XXXX-XXXX-XXXX-783</t>
  </si>
  <si>
    <t>2025-02-01T10:04:52</t>
  </si>
  <si>
    <t>20250130130844122</t>
  </si>
  <si>
    <t>2025-02-01T10:05:23</t>
  </si>
  <si>
    <t>20250130130736089</t>
  </si>
  <si>
    <t>2025-02-03T14:34:54</t>
  </si>
  <si>
    <t>20250130130718802</t>
  </si>
  <si>
    <t>2025-02-03T14:35:59</t>
  </si>
  <si>
    <t>20250130130751302</t>
  </si>
  <si>
    <t>2025-02-05T16:39:24</t>
  </si>
  <si>
    <t>20250130130923329</t>
  </si>
  <si>
    <t>Retiro en Ventanilla CHN Beneficiario: CARLOS ANTONIO ESQUIVEL BARRIENTOS</t>
  </si>
  <si>
    <t>2025-02-06T15:32:46</t>
  </si>
  <si>
    <t>20250130130900853</t>
  </si>
  <si>
    <t>2025-02-09T11:46:31</t>
  </si>
  <si>
    <t>20250130130810979</t>
  </si>
  <si>
    <t>2025-02-10T11:45:05</t>
  </si>
  <si>
    <t>20250130130651734</t>
  </si>
  <si>
    <t>Retiro en Ventanilla CHN Beneficiario: JOEL  GARCIA SANTOS</t>
  </si>
  <si>
    <t>2025-02-19T16:07:51</t>
  </si>
  <si>
    <t>20250219120334238</t>
  </si>
  <si>
    <t>Retiro en Ventanilla CHN Beneficiario: ALFREDO  CASTILLO RAMIREZ</t>
  </si>
  <si>
    <t>2025-02-21T16:50:30</t>
  </si>
  <si>
    <t>20250123105431969</t>
  </si>
  <si>
    <t>2025-02-24T16:46:39</t>
  </si>
  <si>
    <t>20250219120308426</t>
  </si>
  <si>
    <t>2025-02-25T11:43:36</t>
  </si>
  <si>
    <t>20250219120253180</t>
  </si>
  <si>
    <t>2025-02-25T11:44:11</t>
  </si>
  <si>
    <t>20250224114629595</t>
  </si>
  <si>
    <t>2025-02-25T11:44:31</t>
  </si>
  <si>
    <t>20250224114647359</t>
  </si>
  <si>
    <t>2025-02-25T11:45:19</t>
  </si>
  <si>
    <t>20250224114613614</t>
  </si>
  <si>
    <t>2025-02-27T13:58:10</t>
  </si>
  <si>
    <t>20250224114707198</t>
  </si>
  <si>
    <t>2025-02-27T13:58:32</t>
  </si>
  <si>
    <t>20250224114558375</t>
  </si>
  <si>
    <t>2025-02-27T15:08:04</t>
  </si>
  <si>
    <t>20250227124749922</t>
  </si>
  <si>
    <t>Retiro en Ventanilla CHN Beneficiario: DONOVAN DAVID SALAZAR SALAZAR</t>
  </si>
  <si>
    <t>2025-02-27T15:53:28</t>
  </si>
  <si>
    <t>20250227124655519</t>
  </si>
  <si>
    <t>2025-02-27T16:40:31</t>
  </si>
  <si>
    <t>20250227124858746</t>
  </si>
  <si>
    <t>Retiro en Ventanilla CHN Beneficiario: ERIK JAVIER PEREZ CORTEZ</t>
  </si>
  <si>
    <t>2025-02-28T15:06:40</t>
  </si>
  <si>
    <t>20250227124712407</t>
  </si>
  <si>
    <t>Retiro en Ventanilla CHN Beneficiario: CARLOS ERNESTO SANCHEZ CACERES</t>
  </si>
  <si>
    <t>2025-02-28T15:08:48</t>
  </si>
  <si>
    <t>20250227124731328</t>
  </si>
  <si>
    <t>Retiro en Ventanilla CHN Beneficiario: MARCOS ESTEBAN GAMEZ RUIZ</t>
  </si>
  <si>
    <t>Total de Pagos emitidos al 28/02/2025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</si>
</sst>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_-"/>
    <numFmt numFmtId="165" formatCode="_(&quot;Q&quot;* #,##0.00_);_(&quot;Q&quot;* \(#,##0.00\);_(&quot;Q&quot;* &quot;-&quot;??_);_(@_)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9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6"/>
      <name val="Arial"/>
      <family val="2"/>
    </font>
    <font>
      <sz val="8"/>
      <name val="Arial"/>
      <family val="2"/>
    </font>
    <font>
      <sz val="8"/>
      <color rgb="FF000000"/>
      <name val="SansSerif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2" fillId="0" borderId="0">
      <alignment vertical="top"/>
    </xf>
  </cellStyleXfs>
  <cellXfs count="54">
    <xf numFmtId="0" fontId="0" fillId="0" borderId="0" xfId="0"/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64" fontId="0" fillId="0" borderId="0" xfId="1" applyFont="1"/>
    <xf numFmtId="0" fontId="2" fillId="0" borderId="0" xfId="0" applyFont="1"/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164" fontId="4" fillId="2" borderId="3" xfId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8" xfId="0" applyBorder="1" applyAlignment="1">
      <alignment horizontal="center" vertical="center"/>
    </xf>
    <xf numFmtId="14" fontId="9" fillId="0" borderId="9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vertical="center" wrapText="1"/>
    </xf>
    <xf numFmtId="165" fontId="10" fillId="0" borderId="10" xfId="0" applyNumberFormat="1" applyFont="1" applyBorder="1" applyAlignment="1">
      <alignment vertical="center"/>
    </xf>
    <xf numFmtId="0" fontId="0" fillId="0" borderId="11" xfId="0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 vertical="center"/>
    </xf>
    <xf numFmtId="49" fontId="10" fillId="0" borderId="12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vertical="center" wrapText="1"/>
    </xf>
    <xf numFmtId="165" fontId="10" fillId="0" borderId="13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 wrapText="1"/>
    </xf>
    <xf numFmtId="14" fontId="9" fillId="0" borderId="4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 wrapText="1"/>
    </xf>
    <xf numFmtId="165" fontId="10" fillId="0" borderId="14" xfId="0" applyNumberFormat="1" applyFont="1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justify" vertical="center" wrapText="1"/>
    </xf>
    <xf numFmtId="14" fontId="9" fillId="0" borderId="16" xfId="0" applyNumberFormat="1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justify" vertical="center" wrapText="1"/>
    </xf>
    <xf numFmtId="165" fontId="10" fillId="0" borderId="17" xfId="0" applyNumberFormat="1" applyFont="1" applyBorder="1" applyAlignment="1">
      <alignment vertical="center"/>
    </xf>
    <xf numFmtId="0" fontId="0" fillId="0" borderId="18" xfId="0" applyBorder="1" applyAlignment="1">
      <alignment horizontal="center" vertical="center"/>
    </xf>
    <xf numFmtId="14" fontId="9" fillId="0" borderId="19" xfId="0" applyNumberFormat="1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justify" vertical="center" wrapText="1"/>
    </xf>
    <xf numFmtId="165" fontId="10" fillId="0" borderId="20" xfId="0" applyNumberFormat="1" applyFont="1" applyBorder="1" applyAlignment="1">
      <alignment vertical="center"/>
    </xf>
    <xf numFmtId="14" fontId="9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justify" vertical="center" wrapText="1"/>
    </xf>
    <xf numFmtId="165" fontId="10" fillId="0" borderId="0" xfId="0" applyNumberFormat="1" applyFont="1" applyAlignment="1">
      <alignment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justify" vertical="center" wrapText="1"/>
    </xf>
    <xf numFmtId="164" fontId="3" fillId="4" borderId="7" xfId="1" applyFont="1" applyFill="1" applyBorder="1" applyAlignment="1">
      <alignment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8" fillId="3" borderId="5" xfId="0" applyFont="1" applyFill="1" applyBorder="1" applyAlignment="1">
      <alignment horizontal="right"/>
    </xf>
    <xf numFmtId="0" fontId="8" fillId="3" borderId="6" xfId="0" applyFont="1" applyFill="1" applyBorder="1" applyAlignment="1">
      <alignment horizontal="right"/>
    </xf>
    <xf numFmtId="0" fontId="6" fillId="3" borderId="6" xfId="0" applyFont="1" applyFill="1" applyBorder="1" applyAlignment="1">
      <alignment horizontal="left" wrapText="1"/>
    </xf>
    <xf numFmtId="0" fontId="6" fillId="3" borderId="7" xfId="0" applyFont="1" applyFill="1" applyBorder="1" applyAlignment="1">
      <alignment horizontal="left" wrapText="1"/>
    </xf>
  </cellXfs>
  <cellStyles count="3">
    <cellStyle name="Moneda" xfId="1" builtinId="4"/>
    <cellStyle name="Normal" xfId="0" builtinId="0"/>
    <cellStyle name="Normal 2" xfId="2" xr:uid="{9119E058-6B8E-40D3-ADAD-48DDD33B2E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4</xdr:col>
      <xdr:colOff>1925390</xdr:colOff>
      <xdr:row>3</xdr:row>
      <xdr:rowOff>154322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BADBCC0-E7D9-43CC-8AC0-01FE9E22EC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7175" y="0"/>
          <a:ext cx="4592390" cy="72582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4</xdr:col>
      <xdr:colOff>1925390</xdr:colOff>
      <xdr:row>47</xdr:row>
      <xdr:rowOff>154322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CC7A403-D3B7-4A85-A9FB-5E4F0DE7A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7175" y="11639550"/>
          <a:ext cx="4592390" cy="725822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84</xdr:row>
      <xdr:rowOff>0</xdr:rowOff>
    </xdr:from>
    <xdr:ext cx="4792415" cy="725822"/>
    <xdr:pic>
      <xdr:nvPicPr>
        <xdr:cNvPr id="4" name="Imagen 3">
          <a:extLst>
            <a:ext uri="{FF2B5EF4-FFF2-40B4-BE49-F238E27FC236}">
              <a16:creationId xmlns:a16="http://schemas.microsoft.com/office/drawing/2014/main" id="{19D48F5F-D26A-45D8-901F-808993A7C4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7175" y="23107650"/>
          <a:ext cx="4792415" cy="72582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2D153-64A2-48CD-9C02-8A4D7787B612}">
  <dimension ref="B4:H100"/>
  <sheetViews>
    <sheetView tabSelected="1" workbookViewId="0">
      <selection activeCell="H16" sqref="H16"/>
    </sheetView>
  </sheetViews>
  <sheetFormatPr baseColWidth="10" defaultRowHeight="15"/>
  <cols>
    <col min="1" max="1" width="3.85546875" customWidth="1"/>
    <col min="2" max="2" width="3.85546875" style="1" customWidth="1"/>
    <col min="3" max="3" width="18.28515625" customWidth="1"/>
    <col min="4" max="4" width="17.85546875" customWidth="1"/>
    <col min="5" max="5" width="55.85546875" customWidth="1"/>
    <col min="6" max="6" width="17.85546875" customWidth="1"/>
    <col min="7" max="7" width="0.5703125" customWidth="1"/>
  </cols>
  <sheetData>
    <row r="4" spans="2:8" ht="14.25" customHeight="1"/>
    <row r="5" spans="2:8">
      <c r="B5" s="2" t="s">
        <v>0</v>
      </c>
      <c r="C5" s="3"/>
      <c r="E5" s="4"/>
      <c r="G5" s="5"/>
    </row>
    <row r="6" spans="2:8">
      <c r="B6" s="2" t="s">
        <v>2</v>
      </c>
      <c r="C6" s="3"/>
      <c r="E6" s="4"/>
      <c r="G6" s="5"/>
    </row>
    <row r="7" spans="2:8">
      <c r="B7" s="49" t="s">
        <v>3</v>
      </c>
      <c r="C7" s="49"/>
      <c r="D7" s="49"/>
      <c r="E7" s="49"/>
      <c r="F7" s="49"/>
      <c r="G7" s="6"/>
      <c r="H7" s="6"/>
    </row>
    <row r="8" spans="2:8">
      <c r="B8" s="49" t="s">
        <v>4</v>
      </c>
      <c r="C8" s="49"/>
      <c r="D8" s="49"/>
      <c r="E8" s="49"/>
      <c r="F8" s="49"/>
      <c r="G8" s="6"/>
      <c r="H8" s="6"/>
    </row>
    <row r="9" spans="2:8" ht="8.25" customHeight="1" thickBot="1">
      <c r="B9" s="7"/>
      <c r="C9" s="7"/>
      <c r="D9" s="7"/>
      <c r="E9" s="7"/>
      <c r="F9" s="7"/>
      <c r="G9" s="6"/>
      <c r="H9" s="6"/>
    </row>
    <row r="10" spans="2:8" ht="15.75" thickBot="1">
      <c r="B10" s="8" t="s">
        <v>1</v>
      </c>
      <c r="C10" s="9" t="s">
        <v>5</v>
      </c>
      <c r="D10" s="9" t="s">
        <v>6</v>
      </c>
      <c r="E10" s="9" t="s">
        <v>7</v>
      </c>
      <c r="F10" s="10" t="s">
        <v>8</v>
      </c>
      <c r="G10" s="11"/>
      <c r="H10" s="11"/>
    </row>
    <row r="11" spans="2:8" ht="15" customHeight="1" thickBot="1">
      <c r="B11" s="50" t="s">
        <v>9</v>
      </c>
      <c r="C11" s="51"/>
      <c r="D11" s="51"/>
      <c r="E11" s="52" t="s">
        <v>10</v>
      </c>
      <c r="F11" s="53"/>
    </row>
    <row r="12" spans="2:8" ht="24.95" customHeight="1">
      <c r="B12" s="12">
        <v>1</v>
      </c>
      <c r="C12" s="13" t="s">
        <v>11</v>
      </c>
      <c r="D12" s="14" t="s">
        <v>12</v>
      </c>
      <c r="E12" s="15" t="s">
        <v>13</v>
      </c>
      <c r="F12" s="16">
        <v>2863</v>
      </c>
    </row>
    <row r="13" spans="2:8" ht="24.95" customHeight="1">
      <c r="B13" s="17">
        <f>B12+1</f>
        <v>2</v>
      </c>
      <c r="C13" s="18" t="s">
        <v>14</v>
      </c>
      <c r="D13" s="19" t="s">
        <v>15</v>
      </c>
      <c r="E13" s="20" t="s">
        <v>16</v>
      </c>
      <c r="F13" s="21">
        <v>50</v>
      </c>
    </row>
    <row r="14" spans="2:8" ht="24.95" customHeight="1">
      <c r="B14" s="17">
        <f t="shared" ref="B14:B38" si="0">B13+1</f>
        <v>3</v>
      </c>
      <c r="C14" s="18" t="s">
        <v>17</v>
      </c>
      <c r="D14" s="19" t="s">
        <v>18</v>
      </c>
      <c r="E14" s="20" t="s">
        <v>19</v>
      </c>
      <c r="F14" s="21">
        <v>284.22000000000003</v>
      </c>
    </row>
    <row r="15" spans="2:8" ht="24.95" customHeight="1">
      <c r="B15" s="17">
        <f t="shared" si="0"/>
        <v>4</v>
      </c>
      <c r="C15" s="18" t="s">
        <v>20</v>
      </c>
      <c r="D15" s="19" t="s">
        <v>21</v>
      </c>
      <c r="E15" s="20" t="s">
        <v>19</v>
      </c>
      <c r="F15" s="21">
        <v>155</v>
      </c>
    </row>
    <row r="16" spans="2:8" ht="24.95" customHeight="1">
      <c r="B16" s="17">
        <f t="shared" si="0"/>
        <v>5</v>
      </c>
      <c r="C16" s="18" t="s">
        <v>22</v>
      </c>
      <c r="D16" s="19" t="s">
        <v>23</v>
      </c>
      <c r="E16" s="22" t="s">
        <v>24</v>
      </c>
      <c r="F16" s="21">
        <v>629.95000000000005</v>
      </c>
    </row>
    <row r="17" spans="2:6" ht="24.95" customHeight="1">
      <c r="B17" s="17">
        <f t="shared" si="0"/>
        <v>6</v>
      </c>
      <c r="C17" s="18" t="s">
        <v>25</v>
      </c>
      <c r="D17" s="19" t="s">
        <v>26</v>
      </c>
      <c r="E17" s="20" t="s">
        <v>27</v>
      </c>
      <c r="F17" s="21">
        <v>629.95000000000005</v>
      </c>
    </row>
    <row r="18" spans="2:6" ht="24.95" customHeight="1">
      <c r="B18" s="17">
        <f t="shared" si="0"/>
        <v>7</v>
      </c>
      <c r="C18" s="23" t="s">
        <v>28</v>
      </c>
      <c r="D18" s="24" t="s">
        <v>29</v>
      </c>
      <c r="E18" s="22" t="s">
        <v>30</v>
      </c>
      <c r="F18" s="25">
        <v>172</v>
      </c>
    </row>
    <row r="19" spans="2:6" ht="24.95" customHeight="1">
      <c r="B19" s="17">
        <f t="shared" si="0"/>
        <v>8</v>
      </c>
      <c r="C19" s="23" t="s">
        <v>31</v>
      </c>
      <c r="D19" s="24" t="s">
        <v>32</v>
      </c>
      <c r="E19" s="22" t="s">
        <v>33</v>
      </c>
      <c r="F19" s="25">
        <v>184.5</v>
      </c>
    </row>
    <row r="20" spans="2:6" ht="24.95" customHeight="1">
      <c r="B20" s="17">
        <f t="shared" si="0"/>
        <v>9</v>
      </c>
      <c r="C20" s="23" t="s">
        <v>34</v>
      </c>
      <c r="D20" s="24" t="s">
        <v>35</v>
      </c>
      <c r="E20" s="22" t="s">
        <v>36</v>
      </c>
      <c r="F20" s="25">
        <v>838</v>
      </c>
    </row>
    <row r="21" spans="2:6" ht="24.95" customHeight="1">
      <c r="B21" s="26">
        <f t="shared" si="0"/>
        <v>10</v>
      </c>
      <c r="C21" s="23" t="s">
        <v>37</v>
      </c>
      <c r="D21" s="27" t="s">
        <v>38</v>
      </c>
      <c r="E21" s="28" t="s">
        <v>39</v>
      </c>
      <c r="F21" s="25">
        <v>225</v>
      </c>
    </row>
    <row r="22" spans="2:6" ht="24.95" customHeight="1">
      <c r="B22" s="26">
        <f t="shared" si="0"/>
        <v>11</v>
      </c>
      <c r="C22" s="18" t="s">
        <v>40</v>
      </c>
      <c r="D22" s="29" t="s">
        <v>41</v>
      </c>
      <c r="E22" s="30" t="s">
        <v>42</v>
      </c>
      <c r="F22" s="21">
        <v>1470</v>
      </c>
    </row>
    <row r="23" spans="2:6" ht="24.95" customHeight="1">
      <c r="B23" s="26">
        <f t="shared" si="0"/>
        <v>12</v>
      </c>
      <c r="C23" s="23" t="s">
        <v>43</v>
      </c>
      <c r="D23" s="27" t="s">
        <v>44</v>
      </c>
      <c r="E23" s="28" t="s">
        <v>45</v>
      </c>
      <c r="F23" s="25">
        <v>551</v>
      </c>
    </row>
    <row r="24" spans="2:6" ht="24.95" customHeight="1">
      <c r="B24" s="26">
        <f t="shared" si="0"/>
        <v>13</v>
      </c>
      <c r="C24" s="23" t="s">
        <v>46</v>
      </c>
      <c r="D24" s="27" t="s">
        <v>47</v>
      </c>
      <c r="E24" s="28" t="s">
        <v>48</v>
      </c>
      <c r="F24" s="25">
        <v>1111</v>
      </c>
    </row>
    <row r="25" spans="2:6" ht="24.95" customHeight="1">
      <c r="B25" s="26">
        <f t="shared" si="0"/>
        <v>14</v>
      </c>
      <c r="C25" s="23" t="s">
        <v>49</v>
      </c>
      <c r="D25" s="27" t="s">
        <v>50</v>
      </c>
      <c r="E25" s="28" t="s">
        <v>51</v>
      </c>
      <c r="F25" s="25">
        <v>1470</v>
      </c>
    </row>
    <row r="26" spans="2:6" ht="24.95" customHeight="1">
      <c r="B26" s="26">
        <f t="shared" si="0"/>
        <v>15</v>
      </c>
      <c r="C26" s="23" t="s">
        <v>52</v>
      </c>
      <c r="D26" s="27" t="s">
        <v>53</v>
      </c>
      <c r="E26" s="28" t="s">
        <v>54</v>
      </c>
      <c r="F26" s="25">
        <v>70</v>
      </c>
    </row>
    <row r="27" spans="2:6" ht="24.95" customHeight="1">
      <c r="B27" s="26">
        <f t="shared" si="0"/>
        <v>16</v>
      </c>
      <c r="C27" s="23" t="s">
        <v>55</v>
      </c>
      <c r="D27" s="27" t="s">
        <v>56</v>
      </c>
      <c r="E27" s="28" t="s">
        <v>57</v>
      </c>
      <c r="F27" s="25">
        <v>16301.61</v>
      </c>
    </row>
    <row r="28" spans="2:6" ht="24.95" customHeight="1">
      <c r="B28" s="26">
        <f t="shared" si="0"/>
        <v>17</v>
      </c>
      <c r="C28" s="23" t="s">
        <v>58</v>
      </c>
      <c r="D28" s="27" t="s">
        <v>59</v>
      </c>
      <c r="E28" s="28" t="s">
        <v>57</v>
      </c>
      <c r="F28" s="25">
        <v>2300</v>
      </c>
    </row>
    <row r="29" spans="2:6" ht="24.95" customHeight="1">
      <c r="B29" s="26">
        <f t="shared" si="0"/>
        <v>18</v>
      </c>
      <c r="C29" s="23" t="s">
        <v>60</v>
      </c>
      <c r="D29" s="27" t="s">
        <v>61</v>
      </c>
      <c r="E29" s="28" t="s">
        <v>62</v>
      </c>
      <c r="F29" s="25">
        <v>47</v>
      </c>
    </row>
    <row r="30" spans="2:6" ht="24.95" customHeight="1">
      <c r="B30" s="26">
        <f t="shared" si="0"/>
        <v>19</v>
      </c>
      <c r="C30" s="23" t="s">
        <v>63</v>
      </c>
      <c r="D30" s="27" t="s">
        <v>64</v>
      </c>
      <c r="E30" s="28" t="s">
        <v>65</v>
      </c>
      <c r="F30" s="25">
        <v>630</v>
      </c>
    </row>
    <row r="31" spans="2:6" ht="24.95" customHeight="1">
      <c r="B31" s="26">
        <f t="shared" si="0"/>
        <v>20</v>
      </c>
      <c r="C31" s="23" t="s">
        <v>66</v>
      </c>
      <c r="D31" s="27" t="s">
        <v>67</v>
      </c>
      <c r="E31" s="28" t="s">
        <v>68</v>
      </c>
      <c r="F31" s="25">
        <v>67</v>
      </c>
    </row>
    <row r="32" spans="2:6" ht="24.95" customHeight="1">
      <c r="B32" s="26">
        <f t="shared" si="0"/>
        <v>21</v>
      </c>
      <c r="C32" s="23" t="s">
        <v>69</v>
      </c>
      <c r="D32" s="27" t="s">
        <v>70</v>
      </c>
      <c r="E32" s="28" t="s">
        <v>71</v>
      </c>
      <c r="F32" s="25">
        <v>5384.35</v>
      </c>
    </row>
    <row r="33" spans="2:6" ht="24.95" customHeight="1">
      <c r="B33" s="26">
        <f t="shared" si="0"/>
        <v>22</v>
      </c>
      <c r="C33" s="23" t="s">
        <v>72</v>
      </c>
      <c r="D33" s="27" t="s">
        <v>73</v>
      </c>
      <c r="E33" s="28" t="s">
        <v>71</v>
      </c>
      <c r="F33" s="25">
        <v>2700</v>
      </c>
    </row>
    <row r="34" spans="2:6" ht="24.95" customHeight="1">
      <c r="B34" s="26">
        <f t="shared" si="0"/>
        <v>23</v>
      </c>
      <c r="C34" s="23" t="s">
        <v>74</v>
      </c>
      <c r="D34" s="27" t="s">
        <v>75</v>
      </c>
      <c r="E34" s="28" t="s">
        <v>71</v>
      </c>
      <c r="F34" s="25">
        <v>4086.6</v>
      </c>
    </row>
    <row r="35" spans="2:6" ht="24.95" customHeight="1">
      <c r="B35" s="26">
        <f t="shared" si="0"/>
        <v>24</v>
      </c>
      <c r="C35" s="23" t="s">
        <v>76</v>
      </c>
      <c r="D35" s="27" t="s">
        <v>77</v>
      </c>
      <c r="E35" s="28" t="s">
        <v>78</v>
      </c>
      <c r="F35" s="25">
        <v>630</v>
      </c>
    </row>
    <row r="36" spans="2:6" ht="24.95" customHeight="1">
      <c r="B36" s="26">
        <f t="shared" si="0"/>
        <v>25</v>
      </c>
      <c r="C36" s="23" t="s">
        <v>79</v>
      </c>
      <c r="D36" s="27" t="s">
        <v>80</v>
      </c>
      <c r="E36" s="28" t="s">
        <v>81</v>
      </c>
      <c r="F36" s="25">
        <v>630</v>
      </c>
    </row>
    <row r="37" spans="2:6" ht="24.95" customHeight="1">
      <c r="B37" s="26">
        <f t="shared" si="0"/>
        <v>26</v>
      </c>
      <c r="C37" s="31" t="s">
        <v>82</v>
      </c>
      <c r="D37" s="32" t="s">
        <v>83</v>
      </c>
      <c r="E37" s="33" t="s">
        <v>84</v>
      </c>
      <c r="F37" s="34">
        <v>14040</v>
      </c>
    </row>
    <row r="38" spans="2:6" ht="24.75" customHeight="1" thickBot="1">
      <c r="B38" s="35">
        <f t="shared" si="0"/>
        <v>27</v>
      </c>
      <c r="C38" s="36" t="s">
        <v>85</v>
      </c>
      <c r="D38" s="37" t="s">
        <v>86</v>
      </c>
      <c r="E38" s="38" t="s">
        <v>87</v>
      </c>
      <c r="F38" s="39">
        <v>1890</v>
      </c>
    </row>
    <row r="39" spans="2:6">
      <c r="C39" s="40"/>
      <c r="D39" s="41"/>
      <c r="E39" s="42"/>
      <c r="F39" s="43"/>
    </row>
    <row r="40" spans="2:6">
      <c r="C40" s="40"/>
      <c r="D40" s="41"/>
      <c r="E40" s="42"/>
      <c r="F40" s="43"/>
    </row>
    <row r="41" spans="2:6">
      <c r="C41" s="40"/>
      <c r="D41" s="41"/>
      <c r="E41" s="42"/>
      <c r="F41" s="43"/>
    </row>
    <row r="42" spans="2:6">
      <c r="C42" s="40"/>
      <c r="D42" s="41"/>
      <c r="E42" s="42"/>
      <c r="F42" s="43"/>
    </row>
    <row r="43" spans="2:6">
      <c r="C43" s="40"/>
      <c r="D43" s="41"/>
      <c r="E43" s="42"/>
      <c r="F43" s="43"/>
    </row>
    <row r="44" spans="2:6">
      <c r="C44" s="40"/>
      <c r="D44" s="41"/>
      <c r="E44" s="42"/>
      <c r="F44" s="43"/>
    </row>
    <row r="49" spans="2:6" ht="15.75" thickBot="1"/>
    <row r="50" spans="2:6" ht="24.95" customHeight="1">
      <c r="B50" s="12">
        <v>28</v>
      </c>
      <c r="C50" s="13" t="s">
        <v>88</v>
      </c>
      <c r="D50" s="44" t="s">
        <v>89</v>
      </c>
      <c r="E50" s="45" t="s">
        <v>57</v>
      </c>
      <c r="F50" s="16">
        <v>922.05</v>
      </c>
    </row>
    <row r="51" spans="2:6" ht="24.95" customHeight="1">
      <c r="B51" s="26">
        <f>B50+1</f>
        <v>29</v>
      </c>
      <c r="C51" s="23" t="s">
        <v>90</v>
      </c>
      <c r="D51" s="27" t="s">
        <v>91</v>
      </c>
      <c r="E51" s="28" t="s">
        <v>92</v>
      </c>
      <c r="F51" s="25">
        <v>1890</v>
      </c>
    </row>
    <row r="52" spans="2:6" ht="24.95" customHeight="1">
      <c r="B52" s="26">
        <f t="shared" ref="B52:B80" si="1">B51+1</f>
        <v>30</v>
      </c>
      <c r="C52" s="23" t="s">
        <v>93</v>
      </c>
      <c r="D52" s="27" t="s">
        <v>94</v>
      </c>
      <c r="E52" s="28" t="s">
        <v>95</v>
      </c>
      <c r="F52" s="25">
        <v>1890</v>
      </c>
    </row>
    <row r="53" spans="2:6" ht="24.95" customHeight="1">
      <c r="B53" s="26">
        <f t="shared" si="1"/>
        <v>31</v>
      </c>
      <c r="C53" s="23" t="s">
        <v>96</v>
      </c>
      <c r="D53" s="27" t="s">
        <v>97</v>
      </c>
      <c r="E53" s="28" t="s">
        <v>98</v>
      </c>
      <c r="F53" s="25">
        <v>85</v>
      </c>
    </row>
    <row r="54" spans="2:6" ht="24.95" customHeight="1">
      <c r="B54" s="26">
        <f t="shared" si="1"/>
        <v>32</v>
      </c>
      <c r="C54" s="23" t="s">
        <v>99</v>
      </c>
      <c r="D54" s="27" t="s">
        <v>100</v>
      </c>
      <c r="E54" s="28" t="s">
        <v>51</v>
      </c>
      <c r="F54" s="25">
        <v>210</v>
      </c>
    </row>
    <row r="55" spans="2:6" ht="24.95" customHeight="1">
      <c r="B55" s="26">
        <f t="shared" si="1"/>
        <v>33</v>
      </c>
      <c r="C55" s="23" t="s">
        <v>101</v>
      </c>
      <c r="D55" s="27" t="s">
        <v>102</v>
      </c>
      <c r="E55" s="28" t="s">
        <v>103</v>
      </c>
      <c r="F55" s="25">
        <v>1890</v>
      </c>
    </row>
    <row r="56" spans="2:6" ht="24.95" customHeight="1">
      <c r="B56" s="26">
        <f t="shared" si="1"/>
        <v>34</v>
      </c>
      <c r="C56" s="23" t="s">
        <v>104</v>
      </c>
      <c r="D56" s="27" t="s">
        <v>105</v>
      </c>
      <c r="E56" s="28" t="s">
        <v>106</v>
      </c>
      <c r="F56" s="25">
        <v>1890</v>
      </c>
    </row>
    <row r="57" spans="2:6" ht="24.95" customHeight="1">
      <c r="B57" s="26">
        <f t="shared" si="1"/>
        <v>35</v>
      </c>
      <c r="C57" s="23" t="s">
        <v>107</v>
      </c>
      <c r="D57" s="27" t="s">
        <v>108</v>
      </c>
      <c r="E57" s="28" t="s">
        <v>109</v>
      </c>
      <c r="F57" s="25">
        <v>47.94</v>
      </c>
    </row>
    <row r="58" spans="2:6" ht="24.95" customHeight="1">
      <c r="B58" s="26">
        <f t="shared" si="1"/>
        <v>36</v>
      </c>
      <c r="C58" s="23" t="s">
        <v>110</v>
      </c>
      <c r="D58" s="27" t="s">
        <v>111</v>
      </c>
      <c r="E58" s="28" t="s">
        <v>109</v>
      </c>
      <c r="F58" s="25">
        <v>47</v>
      </c>
    </row>
    <row r="59" spans="2:6" ht="24.95" customHeight="1">
      <c r="B59" s="26">
        <f t="shared" si="1"/>
        <v>37</v>
      </c>
      <c r="C59" s="23" t="s">
        <v>112</v>
      </c>
      <c r="D59" s="27" t="s">
        <v>113</v>
      </c>
      <c r="E59" s="28" t="s">
        <v>114</v>
      </c>
      <c r="F59" s="25">
        <v>1890</v>
      </c>
    </row>
    <row r="60" spans="2:6" ht="24.95" customHeight="1">
      <c r="B60" s="26">
        <f t="shared" si="1"/>
        <v>38</v>
      </c>
      <c r="C60" s="23" t="s">
        <v>115</v>
      </c>
      <c r="D60" s="27" t="s">
        <v>116</v>
      </c>
      <c r="E60" s="28" t="s">
        <v>117</v>
      </c>
      <c r="F60" s="25">
        <v>768.1</v>
      </c>
    </row>
    <row r="61" spans="2:6" ht="24.95" customHeight="1">
      <c r="B61" s="26">
        <f t="shared" si="1"/>
        <v>39</v>
      </c>
      <c r="C61" s="23" t="s">
        <v>118</v>
      </c>
      <c r="D61" s="27" t="s">
        <v>119</v>
      </c>
      <c r="E61" s="28" t="s">
        <v>120</v>
      </c>
      <c r="F61" s="25">
        <v>28080</v>
      </c>
    </row>
    <row r="62" spans="2:6" ht="24.95" customHeight="1">
      <c r="B62" s="26">
        <f t="shared" si="1"/>
        <v>40</v>
      </c>
      <c r="C62" s="23" t="s">
        <v>121</v>
      </c>
      <c r="D62" s="27" t="s">
        <v>122</v>
      </c>
      <c r="E62" s="28" t="s">
        <v>123</v>
      </c>
      <c r="F62" s="25">
        <v>10000</v>
      </c>
    </row>
    <row r="63" spans="2:6" ht="24.95" customHeight="1">
      <c r="B63" s="26">
        <f t="shared" si="1"/>
        <v>41</v>
      </c>
      <c r="C63" s="23" t="s">
        <v>124</v>
      </c>
      <c r="D63" s="27" t="s">
        <v>125</v>
      </c>
      <c r="E63" s="28" t="s">
        <v>126</v>
      </c>
      <c r="F63" s="25">
        <v>10000</v>
      </c>
    </row>
    <row r="64" spans="2:6" ht="24.95" customHeight="1">
      <c r="B64" s="26">
        <f t="shared" si="1"/>
        <v>42</v>
      </c>
      <c r="C64" s="23" t="s">
        <v>127</v>
      </c>
      <c r="D64" s="27" t="s">
        <v>128</v>
      </c>
      <c r="E64" s="28" t="s">
        <v>129</v>
      </c>
      <c r="F64" s="25">
        <v>10530</v>
      </c>
    </row>
    <row r="65" spans="2:6" ht="24.95" customHeight="1">
      <c r="B65" s="26">
        <f t="shared" si="1"/>
        <v>43</v>
      </c>
      <c r="C65" s="23" t="s">
        <v>130</v>
      </c>
      <c r="D65" s="27" t="s">
        <v>131</v>
      </c>
      <c r="E65" s="28" t="s">
        <v>16</v>
      </c>
      <c r="F65" s="25">
        <v>236.17</v>
      </c>
    </row>
    <row r="66" spans="2:6" ht="24.95" customHeight="1">
      <c r="B66" s="26">
        <f t="shared" si="1"/>
        <v>44</v>
      </c>
      <c r="C66" s="23" t="s">
        <v>132</v>
      </c>
      <c r="D66" s="27" t="s">
        <v>133</v>
      </c>
      <c r="E66" s="28" t="s">
        <v>19</v>
      </c>
      <c r="F66" s="25">
        <v>111.45</v>
      </c>
    </row>
    <row r="67" spans="2:6" ht="24.95" customHeight="1">
      <c r="B67" s="26">
        <f t="shared" si="1"/>
        <v>45</v>
      </c>
      <c r="C67" s="23" t="s">
        <v>134</v>
      </c>
      <c r="D67" s="27" t="s">
        <v>135</v>
      </c>
      <c r="E67" s="28" t="s">
        <v>136</v>
      </c>
      <c r="F67" s="25">
        <v>515.59</v>
      </c>
    </row>
    <row r="68" spans="2:6" ht="24.95" customHeight="1" thickBot="1">
      <c r="B68" s="26">
        <f t="shared" si="1"/>
        <v>46</v>
      </c>
      <c r="C68" s="23" t="s">
        <v>137</v>
      </c>
      <c r="D68" s="27" t="s">
        <v>138</v>
      </c>
      <c r="E68" s="28" t="s">
        <v>139</v>
      </c>
      <c r="F68" s="25">
        <v>225</v>
      </c>
    </row>
    <row r="69" spans="2:6" ht="15" customHeight="1" thickBot="1">
      <c r="B69" s="50" t="s">
        <v>9</v>
      </c>
      <c r="C69" s="51"/>
      <c r="D69" s="51"/>
      <c r="E69" s="52" t="s">
        <v>140</v>
      </c>
      <c r="F69" s="53"/>
    </row>
    <row r="70" spans="2:6" ht="24.95" customHeight="1">
      <c r="B70" s="26">
        <v>1</v>
      </c>
      <c r="C70" s="23" t="s">
        <v>141</v>
      </c>
      <c r="D70" s="27" t="s">
        <v>142</v>
      </c>
      <c r="E70" s="28" t="s">
        <v>109</v>
      </c>
      <c r="F70" s="25">
        <v>55</v>
      </c>
    </row>
    <row r="71" spans="2:6" ht="24.95" customHeight="1">
      <c r="B71" s="26">
        <f t="shared" si="1"/>
        <v>2</v>
      </c>
      <c r="C71" s="23" t="s">
        <v>143</v>
      </c>
      <c r="D71" s="27" t="s">
        <v>144</v>
      </c>
      <c r="E71" s="28" t="s">
        <v>109</v>
      </c>
      <c r="F71" s="25">
        <v>160</v>
      </c>
    </row>
    <row r="72" spans="2:6" ht="24.95" customHeight="1">
      <c r="B72" s="26">
        <f t="shared" si="1"/>
        <v>3</v>
      </c>
      <c r="C72" s="23" t="s">
        <v>145</v>
      </c>
      <c r="D72" s="27" t="s">
        <v>146</v>
      </c>
      <c r="E72" s="28" t="s">
        <v>54</v>
      </c>
      <c r="F72" s="25">
        <v>66</v>
      </c>
    </row>
    <row r="73" spans="2:6" ht="24.95" customHeight="1">
      <c r="B73" s="26">
        <f t="shared" si="1"/>
        <v>4</v>
      </c>
      <c r="C73" s="23" t="s">
        <v>147</v>
      </c>
      <c r="D73" s="27" t="s">
        <v>148</v>
      </c>
      <c r="E73" s="28" t="s">
        <v>54</v>
      </c>
      <c r="F73" s="25">
        <v>85</v>
      </c>
    </row>
    <row r="74" spans="2:6" ht="24.95" customHeight="1">
      <c r="B74" s="26">
        <f t="shared" si="1"/>
        <v>5</v>
      </c>
      <c r="C74" s="23" t="s">
        <v>149</v>
      </c>
      <c r="D74" s="27" t="s">
        <v>150</v>
      </c>
      <c r="E74" s="28" t="s">
        <v>151</v>
      </c>
      <c r="F74" s="25">
        <v>62</v>
      </c>
    </row>
    <row r="75" spans="2:6" ht="24.95" customHeight="1">
      <c r="B75" s="26">
        <f t="shared" si="1"/>
        <v>6</v>
      </c>
      <c r="C75" s="23" t="s">
        <v>152</v>
      </c>
      <c r="D75" s="27" t="s">
        <v>153</v>
      </c>
      <c r="E75" s="28" t="s">
        <v>51</v>
      </c>
      <c r="F75" s="25">
        <v>106</v>
      </c>
    </row>
    <row r="76" spans="2:6" ht="24.95" customHeight="1">
      <c r="B76" s="26">
        <f t="shared" si="1"/>
        <v>7</v>
      </c>
      <c r="C76" s="23" t="s">
        <v>154</v>
      </c>
      <c r="D76" s="27" t="s">
        <v>155</v>
      </c>
      <c r="E76" s="28" t="s">
        <v>62</v>
      </c>
      <c r="F76" s="25">
        <v>250.5</v>
      </c>
    </row>
    <row r="77" spans="2:6" ht="24.95" customHeight="1">
      <c r="B77" s="26">
        <f t="shared" si="1"/>
        <v>8</v>
      </c>
      <c r="C77" s="23" t="s">
        <v>156</v>
      </c>
      <c r="D77" s="27" t="s">
        <v>157</v>
      </c>
      <c r="E77" s="28" t="s">
        <v>158</v>
      </c>
      <c r="F77" s="25">
        <v>65</v>
      </c>
    </row>
    <row r="78" spans="2:6" ht="24.95" customHeight="1">
      <c r="B78" s="26">
        <f t="shared" si="1"/>
        <v>9</v>
      </c>
      <c r="C78" s="23" t="s">
        <v>159</v>
      </c>
      <c r="D78" s="27" t="s">
        <v>160</v>
      </c>
      <c r="E78" s="28" t="s">
        <v>161</v>
      </c>
      <c r="F78" s="25">
        <v>630</v>
      </c>
    </row>
    <row r="79" spans="2:6" ht="24.75" customHeight="1">
      <c r="B79" s="26">
        <f t="shared" si="1"/>
        <v>10</v>
      </c>
      <c r="C79" s="23" t="s">
        <v>162</v>
      </c>
      <c r="D79" s="27" t="s">
        <v>163</v>
      </c>
      <c r="E79" s="28" t="s">
        <v>126</v>
      </c>
      <c r="F79" s="25">
        <v>10000</v>
      </c>
    </row>
    <row r="80" spans="2:6" ht="24.95" customHeight="1">
      <c r="B80" s="26">
        <f t="shared" si="1"/>
        <v>11</v>
      </c>
      <c r="C80" s="31" t="s">
        <v>164</v>
      </c>
      <c r="D80" s="32" t="s">
        <v>165</v>
      </c>
      <c r="E80" s="33" t="s">
        <v>114</v>
      </c>
      <c r="F80" s="34">
        <v>210</v>
      </c>
    </row>
    <row r="81" spans="2:6" ht="24.95" customHeight="1" thickBot="1">
      <c r="B81" s="35">
        <f>B80+1</f>
        <v>12</v>
      </c>
      <c r="C81" s="36" t="s">
        <v>166</v>
      </c>
      <c r="D81" s="37" t="s">
        <v>167</v>
      </c>
      <c r="E81" s="38" t="s">
        <v>57</v>
      </c>
      <c r="F81" s="39">
        <v>4235.4399999999996</v>
      </c>
    </row>
    <row r="89" spans="2:6" ht="15.75" thickBot="1"/>
    <row r="90" spans="2:6" ht="24.75" customHeight="1">
      <c r="B90" s="12">
        <v>13</v>
      </c>
      <c r="C90" s="13" t="s">
        <v>168</v>
      </c>
      <c r="D90" s="44" t="s">
        <v>169</v>
      </c>
      <c r="E90" s="45" t="s">
        <v>57</v>
      </c>
      <c r="F90" s="16">
        <v>117</v>
      </c>
    </row>
    <row r="91" spans="2:6" ht="24.75" customHeight="1">
      <c r="B91" s="26">
        <f>B90+1</f>
        <v>14</v>
      </c>
      <c r="C91" s="23" t="s">
        <v>170</v>
      </c>
      <c r="D91" s="27" t="s">
        <v>171</v>
      </c>
      <c r="E91" s="28" t="s">
        <v>57</v>
      </c>
      <c r="F91" s="25">
        <v>4842.07</v>
      </c>
    </row>
    <row r="92" spans="2:6" ht="24.75" customHeight="1">
      <c r="B92" s="26">
        <f t="shared" ref="B92:B99" si="2">B91+1</f>
        <v>15</v>
      </c>
      <c r="C92" s="23" t="s">
        <v>172</v>
      </c>
      <c r="D92" s="27" t="s">
        <v>173</v>
      </c>
      <c r="E92" s="28" t="s">
        <v>57</v>
      </c>
      <c r="F92" s="25">
        <v>3097.2</v>
      </c>
    </row>
    <row r="93" spans="2:6" ht="24.75" customHeight="1">
      <c r="B93" s="26">
        <f t="shared" si="2"/>
        <v>16</v>
      </c>
      <c r="C93" s="23" t="s">
        <v>174</v>
      </c>
      <c r="D93" s="27" t="s">
        <v>175</v>
      </c>
      <c r="E93" s="28" t="s">
        <v>71</v>
      </c>
      <c r="F93" s="25">
        <v>9354.75</v>
      </c>
    </row>
    <row r="94" spans="2:6" ht="24.75" customHeight="1">
      <c r="B94" s="26">
        <f t="shared" si="2"/>
        <v>17</v>
      </c>
      <c r="C94" s="23" t="s">
        <v>176</v>
      </c>
      <c r="D94" s="27" t="s">
        <v>177</v>
      </c>
      <c r="E94" s="28" t="s">
        <v>71</v>
      </c>
      <c r="F94" s="25">
        <v>1776.75</v>
      </c>
    </row>
    <row r="95" spans="2:6" ht="24.75" customHeight="1">
      <c r="B95" s="26">
        <f t="shared" si="2"/>
        <v>18</v>
      </c>
      <c r="C95" s="23" t="s">
        <v>178</v>
      </c>
      <c r="D95" s="27" t="s">
        <v>179</v>
      </c>
      <c r="E95" s="28" t="s">
        <v>180</v>
      </c>
      <c r="F95" s="25">
        <v>5567.46</v>
      </c>
    </row>
    <row r="96" spans="2:6" ht="24.75" customHeight="1">
      <c r="B96" s="26">
        <f t="shared" si="2"/>
        <v>19</v>
      </c>
      <c r="C96" s="23" t="s">
        <v>181</v>
      </c>
      <c r="D96" s="27" t="s">
        <v>182</v>
      </c>
      <c r="E96" s="28" t="s">
        <v>57</v>
      </c>
      <c r="F96" s="25">
        <v>15235.48</v>
      </c>
    </row>
    <row r="97" spans="2:6" ht="24.75" customHeight="1">
      <c r="B97" s="26">
        <f t="shared" si="2"/>
        <v>20</v>
      </c>
      <c r="C97" s="23" t="s">
        <v>183</v>
      </c>
      <c r="D97" s="27" t="s">
        <v>184</v>
      </c>
      <c r="E97" s="28" t="s">
        <v>185</v>
      </c>
      <c r="F97" s="25">
        <v>539</v>
      </c>
    </row>
    <row r="98" spans="2:6" ht="24.75" customHeight="1">
      <c r="B98" s="26">
        <f t="shared" si="2"/>
        <v>21</v>
      </c>
      <c r="C98" s="23" t="s">
        <v>186</v>
      </c>
      <c r="D98" s="27" t="s">
        <v>187</v>
      </c>
      <c r="E98" s="28" t="s">
        <v>188</v>
      </c>
      <c r="F98" s="25">
        <v>1890</v>
      </c>
    </row>
    <row r="99" spans="2:6" ht="24.75" customHeight="1" thickBot="1">
      <c r="B99" s="26">
        <f t="shared" si="2"/>
        <v>22</v>
      </c>
      <c r="C99" s="23" t="s">
        <v>189</v>
      </c>
      <c r="D99" s="27" t="s">
        <v>190</v>
      </c>
      <c r="E99" s="28" t="s">
        <v>191</v>
      </c>
      <c r="F99" s="25">
        <v>1890</v>
      </c>
    </row>
    <row r="100" spans="2:6" ht="15.75" thickBot="1">
      <c r="B100" s="47" t="s">
        <v>192</v>
      </c>
      <c r="C100" s="48"/>
      <c r="D100" s="48"/>
      <c r="E100" s="48"/>
      <c r="F100" s="46">
        <f>SUM(F12:F68)+SUM(F70:F99)</f>
        <v>190873.13</v>
      </c>
    </row>
  </sheetData>
  <mergeCells count="7">
    <mergeCell ref="B100:E100"/>
    <mergeCell ref="B7:F7"/>
    <mergeCell ref="B8:F8"/>
    <mergeCell ref="B11:D11"/>
    <mergeCell ref="E11:F11"/>
    <mergeCell ref="B69:D69"/>
    <mergeCell ref="E69:F6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Pagos por FR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DONOVAN DAVID SALAZAR SALAZAR</dc:creator>
  <cp:lastModifiedBy>KEVIN JOSE DEL AGUILA VARGAS</cp:lastModifiedBy>
  <dcterms:created xsi:type="dcterms:W3CDTF">2025-03-11T20:51:52Z</dcterms:created>
  <dcterms:modified xsi:type="dcterms:W3CDTF">2025-03-12T16:04:52Z</dcterms:modified>
</cp:coreProperties>
</file>